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14" i="1" l="1"/>
  <c r="H14" i="1"/>
  <c r="F14" i="1"/>
  <c r="D14" i="1"/>
  <c r="B14" i="1"/>
  <c r="C8" i="1" s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  <c r="E14" i="1" l="1"/>
  <c r="I14" i="1"/>
  <c r="C7" i="1"/>
  <c r="C13" i="1"/>
  <c r="C11" i="1"/>
  <c r="C9" i="1"/>
  <c r="G14" i="1"/>
  <c r="K14" i="1"/>
  <c r="C14" i="1"/>
  <c r="C12" i="1"/>
  <c r="C10" i="1"/>
</calcChain>
</file>

<file path=xl/sharedStrings.xml><?xml version="1.0" encoding="utf-8"?>
<sst xmlns="http://schemas.openxmlformats.org/spreadsheetml/2006/main" count="30" uniqueCount="23">
  <si>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</si>
  <si>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</si>
  <si>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</si>
  <si>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</si>
  <si>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</si>
  <si>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</si>
  <si>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</si>
  <si>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</si>
  <si>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</si>
  <si>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</si>
  <si>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</si>
  <si>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</si>
  <si>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</si>
  <si>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6.1</t>
  </si>
  <si>
    <t>محافظة : جبل لبنان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</si>
  <si>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</si>
  <si>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</si>
  <si>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</si>
  <si>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حجم المساحة المزروعة وحسب  النشاط الزراعي وغير الزراعي وفئة عمر الحائز*</t>
  </si>
  <si>
    <t>%</t>
  </si>
  <si>
    <t>المساحة المزروعة بالدونم</t>
  </si>
  <si>
    <t>المساحة 
المزروعة</t>
  </si>
  <si>
    <t>المساحة
 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</si>
</sst>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_(* #,##0_);_(* \(#,##0\);_(* &quot;-&quot;??_);_(@_)"/>
    <numFmt numFmtId="167" formatCode="0.0;[Red]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2" xfId="0" applyFont="1" applyBorder="1" applyAlignment="1">
      <alignment horizontal="center" vertical="center"/>
    </xf>
    <xf numFmtId="166" fontId="4" fillId="0" borderId="5" xfId="1" applyNumberFormat="1" applyFont="1" applyBorder="1"/>
    <xf numFmtId="164" fontId="4" fillId="0" borderId="5" xfId="1" applyNumberFormat="1" applyFont="1" applyBorder="1"/>
    <xf numFmtId="165" fontId="4" fillId="0" borderId="19" xfId="0" applyNumberFormat="1" applyFont="1" applyBorder="1"/>
    <xf numFmtId="166" fontId="4" fillId="0" borderId="9" xfId="1" applyNumberFormat="1" applyFont="1" applyBorder="1"/>
    <xf numFmtId="165" fontId="4" fillId="0" borderId="10" xfId="0" applyNumberFormat="1" applyFont="1" applyBorder="1"/>
    <xf numFmtId="166" fontId="4" fillId="0" borderId="15" xfId="1" applyNumberFormat="1" applyFont="1" applyBorder="1"/>
    <xf numFmtId="165" fontId="4" fillId="0" borderId="13" xfId="0" applyNumberFormat="1" applyFont="1" applyBorder="1"/>
    <xf numFmtId="166" fontId="5" fillId="0" borderId="17" xfId="1" applyNumberFormat="1" applyFont="1" applyBorder="1"/>
    <xf numFmtId="167" fontId="5" fillId="0" borderId="16" xfId="0" applyNumberFormat="1" applyFont="1" applyBorder="1"/>
    <xf numFmtId="165" fontId="5" fillId="0" borderId="16" xfId="0" applyNumberFormat="1" applyFont="1" applyBorder="1"/>
    <xf numFmtId="165" fontId="5" fillId="0" borderId="18" xfId="0" applyNumberFormat="1" applyFont="1" applyBorder="1"/>
    <xf numFmtId="166" fontId="4" fillId="0" borderId="11" xfId="1" applyNumberFormat="1" applyFont="1" applyBorder="1"/>
    <xf numFmtId="166" fontId="4" fillId="0" borderId="14" xfId="1" applyNumberFormat="1" applyFont="1" applyBorder="1"/>
    <xf numFmtId="164" fontId="4" fillId="0" borderId="7" xfId="1" applyNumberFormat="1" applyFont="1" applyBorder="1"/>
    <xf numFmtId="165" fontId="4" fillId="0" borderId="6" xfId="0" applyNumberFormat="1" applyFont="1" applyBorder="1"/>
    <xf numFmtId="166" fontId="4" fillId="0" borderId="20" xfId="1" applyNumberFormat="1" applyFont="1" applyBorder="1"/>
    <xf numFmtId="165" fontId="4" fillId="0" borderId="21" xfId="0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7" fillId="0" borderId="2" xfId="0" applyFont="1" applyBorder="1" applyAlignment="1">
      <alignment horizontal="right" inden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22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2" sqref="A2:K2"/>
    </sheetView>
  </sheetViews>
  <sheetFormatPr defaultRowHeight="15" x14ac:dyDescent="0.25"/>
  <cols>
    <col min="1" max="1" width="18.42578125" customWidth="1"/>
    <col min="2" max="2" width="12.42578125" customWidth="1"/>
    <col min="3" max="3" width="8" customWidth="1"/>
    <col min="4" max="4" width="11.7109375" customWidth="1"/>
    <col min="5" max="5" width="9" customWidth="1"/>
    <col min="6" max="6" width="12.42578125" customWidth="1"/>
    <col min="7" max="7" width="7.140625" customWidth="1"/>
    <col min="8" max="8" width="10.85546875" customWidth="1"/>
    <col min="9" max="9" width="7.85546875" customWidth="1"/>
    <col min="10" max="10" width="11.7109375" customWidth="1"/>
    <col min="11" max="11" width="9.28515625" customWidth="1"/>
  </cols>
  <sheetData>
    <row r="1" spans="1:11" ht="39" customHeight="1" x14ac:dyDescent="0.25">
      <c r="A1" s="33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63.75" customHeight="1" x14ac:dyDescent="0.25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21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9.5" thickBot="1" x14ac:dyDescent="0.35">
      <c r="A4" s="23" t="s">
        <v>13</v>
      </c>
      <c r="I4" s="27" t="s">
        <v>20</v>
      </c>
      <c r="J4" s="27"/>
      <c r="K4" s="27"/>
    </row>
    <row r="5" spans="1:11" ht="36.75" customHeight="1" thickBot="1" x14ac:dyDescent="0.3">
      <c r="A5" s="29" t="s">
        <v>0</v>
      </c>
      <c r="B5" s="31" t="s">
        <v>1</v>
      </c>
      <c r="C5" s="31"/>
      <c r="D5" s="31" t="s">
        <v>2</v>
      </c>
      <c r="E5" s="31"/>
      <c r="F5" s="32" t="s">
        <v>3</v>
      </c>
      <c r="G5" s="32"/>
      <c r="H5" s="32" t="s">
        <v>4</v>
      </c>
      <c r="I5" s="32"/>
      <c r="J5" s="31" t="s">
        <v>5</v>
      </c>
      <c r="K5" s="31"/>
    </row>
    <row r="6" spans="1:11" ht="30" customHeight="1" thickBot="1" x14ac:dyDescent="0.3">
      <c r="A6" s="30"/>
      <c r="B6" s="25" t="s">
        <v>21</v>
      </c>
      <c r="C6" s="1" t="s">
        <v>19</v>
      </c>
      <c r="D6" s="25" t="s">
        <v>21</v>
      </c>
      <c r="E6" s="1" t="s">
        <v>19</v>
      </c>
      <c r="F6" s="25" t="s">
        <v>21</v>
      </c>
      <c r="G6" s="1" t="s">
        <v>19</v>
      </c>
      <c r="H6" s="25" t="s">
        <v>21</v>
      </c>
      <c r="I6" s="1" t="s">
        <v>19</v>
      </c>
      <c r="J6" s="25" t="s">
        <v>22</v>
      </c>
      <c r="K6" s="1" t="s">
        <v>19</v>
      </c>
    </row>
    <row r="7" spans="1:11" x14ac:dyDescent="0.25">
      <c r="A7" s="19" t="s">
        <v>17</v>
      </c>
      <c r="B7" s="2">
        <v>28811.846000000001</v>
      </c>
      <c r="C7" s="16">
        <f>B7/$B$14*100</f>
        <v>13.994591517076572</v>
      </c>
      <c r="D7" s="15">
        <v>0</v>
      </c>
      <c r="E7" s="4">
        <f t="shared" ref="E7:E14" si="0">D7*100/B7</f>
        <v>0</v>
      </c>
      <c r="F7" s="3">
        <v>0</v>
      </c>
      <c r="G7" s="4">
        <f>F7*100/B7</f>
        <v>0</v>
      </c>
      <c r="H7" s="3">
        <v>0</v>
      </c>
      <c r="I7" s="4">
        <f>H7*100/B7</f>
        <v>0</v>
      </c>
      <c r="J7" s="3">
        <v>0</v>
      </c>
      <c r="K7" s="4">
        <f>J7*100/B7</f>
        <v>0</v>
      </c>
    </row>
    <row r="8" spans="1:11" x14ac:dyDescent="0.25">
      <c r="A8" s="20" t="s">
        <v>6</v>
      </c>
      <c r="B8" s="5">
        <v>2006.9949999999999</v>
      </c>
      <c r="C8" s="6">
        <f t="shared" ref="C8:C14" si="1">B8/$B$14*100</f>
        <v>0.97484469415167252</v>
      </c>
      <c r="D8" s="13">
        <v>832.52</v>
      </c>
      <c r="E8" s="6">
        <f t="shared" si="0"/>
        <v>41.480920480619034</v>
      </c>
      <c r="F8" s="5">
        <v>749.51</v>
      </c>
      <c r="G8" s="6">
        <f>F8*100/B8</f>
        <v>37.344886260304584</v>
      </c>
      <c r="H8" s="5">
        <v>263.82499999999999</v>
      </c>
      <c r="I8" s="6">
        <f t="shared" ref="I8:I14" si="2">H8*100/B8</f>
        <v>13.145274402776291</v>
      </c>
      <c r="J8" s="5">
        <v>161.13999999999999</v>
      </c>
      <c r="K8" s="6">
        <f>J8*100/B8</f>
        <v>8.0289188563000895</v>
      </c>
    </row>
    <row r="9" spans="1:11" x14ac:dyDescent="0.25">
      <c r="A9" s="20" t="s">
        <v>7</v>
      </c>
      <c r="B9" s="5">
        <v>9233.9619999999995</v>
      </c>
      <c r="C9" s="6">
        <f t="shared" si="1"/>
        <v>4.4851526095970176</v>
      </c>
      <c r="D9" s="13">
        <v>3100.7449999999999</v>
      </c>
      <c r="E9" s="6">
        <f t="shared" si="0"/>
        <v>33.579789477149681</v>
      </c>
      <c r="F9" s="5">
        <v>3321.0720000000001</v>
      </c>
      <c r="G9" s="6">
        <f>F9*100/B9</f>
        <v>35.965840015369352</v>
      </c>
      <c r="H9" s="5">
        <v>1839.7149999999999</v>
      </c>
      <c r="I9" s="6">
        <f t="shared" si="2"/>
        <v>19.923354677006468</v>
      </c>
      <c r="J9" s="5">
        <v>972.43</v>
      </c>
      <c r="K9" s="6">
        <f t="shared" ref="K9:K14" si="3">J9*100/B9</f>
        <v>10.531015830474503</v>
      </c>
    </row>
    <row r="10" spans="1:11" x14ac:dyDescent="0.25">
      <c r="A10" s="20" t="s">
        <v>8</v>
      </c>
      <c r="B10" s="5">
        <v>28829.884999999998</v>
      </c>
      <c r="C10" s="6">
        <f t="shared" si="1"/>
        <v>14.003353483816797</v>
      </c>
      <c r="D10" s="13">
        <v>10520.734</v>
      </c>
      <c r="E10" s="6">
        <f t="shared" si="0"/>
        <v>36.492459127048207</v>
      </c>
      <c r="F10" s="5">
        <v>9866.92</v>
      </c>
      <c r="G10" s="6">
        <f>F10*100/B10</f>
        <v>34.224624898781251</v>
      </c>
      <c r="H10" s="5">
        <v>5368.2740000000003</v>
      </c>
      <c r="I10" s="6">
        <f t="shared" si="2"/>
        <v>18.620518257356906</v>
      </c>
      <c r="J10" s="5">
        <v>3073.9569999999999</v>
      </c>
      <c r="K10" s="6">
        <f t="shared" si="3"/>
        <v>10.662397716813647</v>
      </c>
    </row>
    <row r="11" spans="1:11" x14ac:dyDescent="0.25">
      <c r="A11" s="20" t="s">
        <v>9</v>
      </c>
      <c r="B11" s="5">
        <v>47642.802000000003</v>
      </c>
      <c r="C11" s="6">
        <f t="shared" si="1"/>
        <v>23.141229920462532</v>
      </c>
      <c r="D11" s="13">
        <v>20187.585999999999</v>
      </c>
      <c r="E11" s="6">
        <f t="shared" si="0"/>
        <v>42.372793271059074</v>
      </c>
      <c r="F11" s="5">
        <v>14567.86</v>
      </c>
      <c r="G11" s="6">
        <f>F11*100/B11</f>
        <v>30.577252782067685</v>
      </c>
      <c r="H11" s="5">
        <v>8348.3970000000008</v>
      </c>
      <c r="I11" s="6">
        <f t="shared" si="2"/>
        <v>17.52289254523695</v>
      </c>
      <c r="J11" s="5">
        <v>4538.9589999999998</v>
      </c>
      <c r="K11" s="6">
        <f t="shared" si="3"/>
        <v>9.5270614016362831</v>
      </c>
    </row>
    <row r="12" spans="1:11" x14ac:dyDescent="0.25">
      <c r="A12" s="20" t="s">
        <v>10</v>
      </c>
      <c r="B12" s="5">
        <v>38414.39</v>
      </c>
      <c r="C12" s="6">
        <f t="shared" si="1"/>
        <v>18.658773076451645</v>
      </c>
      <c r="D12" s="13">
        <v>16859.653999999999</v>
      </c>
      <c r="E12" s="6">
        <f t="shared" si="0"/>
        <v>43.88890204946636</v>
      </c>
      <c r="F12" s="5">
        <v>11558.843999999999</v>
      </c>
      <c r="G12" s="6">
        <f t="shared" ref="G12:G14" si="4">F12*100/B12</f>
        <v>30.08988038076356</v>
      </c>
      <c r="H12" s="5">
        <v>5439.8680000000004</v>
      </c>
      <c r="I12" s="6">
        <f t="shared" si="2"/>
        <v>14.161016223347554</v>
      </c>
      <c r="J12" s="5">
        <v>4556.0240000000003</v>
      </c>
      <c r="K12" s="6">
        <f t="shared" si="3"/>
        <v>11.860201346422526</v>
      </c>
    </row>
    <row r="13" spans="1:11" ht="15.75" thickBot="1" x14ac:dyDescent="0.3">
      <c r="A13" s="21" t="s">
        <v>11</v>
      </c>
      <c r="B13" s="17">
        <v>50938.555</v>
      </c>
      <c r="C13" s="18">
        <f t="shared" si="1"/>
        <v>24.74205469844377</v>
      </c>
      <c r="D13" s="14">
        <v>34176.031000000003</v>
      </c>
      <c r="E13" s="8">
        <f t="shared" si="0"/>
        <v>67.092658988854325</v>
      </c>
      <c r="F13" s="7">
        <v>8796.2139999999999</v>
      </c>
      <c r="G13" s="8">
        <f t="shared" si="4"/>
        <v>17.268283326843488</v>
      </c>
      <c r="H13" s="7">
        <v>2550.0630000000001</v>
      </c>
      <c r="I13" s="8">
        <f t="shared" si="2"/>
        <v>5.0061549645450292</v>
      </c>
      <c r="J13" s="7">
        <v>5416.2470000000003</v>
      </c>
      <c r="K13" s="8">
        <f t="shared" si="3"/>
        <v>10.632902719757167</v>
      </c>
    </row>
    <row r="14" spans="1:11" ht="16.5" thickBot="1" x14ac:dyDescent="0.3">
      <c r="A14" s="22" t="s">
        <v>12</v>
      </c>
      <c r="B14" s="9">
        <f>SUM(B7:B13)</f>
        <v>205878.435</v>
      </c>
      <c r="C14" s="11">
        <f t="shared" si="1"/>
        <v>100</v>
      </c>
      <c r="D14" s="9">
        <f>SUM(D7:D13)</f>
        <v>85677.27</v>
      </c>
      <c r="E14" s="10">
        <f t="shared" si="0"/>
        <v>41.615465942316881</v>
      </c>
      <c r="F14" s="9">
        <f>SUM(F7:F13)</f>
        <v>48860.42</v>
      </c>
      <c r="G14" s="11">
        <f t="shared" si="4"/>
        <v>23.732655632436686</v>
      </c>
      <c r="H14" s="9">
        <f>SUM(H7:H13)</f>
        <v>23810.142</v>
      </c>
      <c r="I14" s="12">
        <f t="shared" si="2"/>
        <v>11.565146199017883</v>
      </c>
      <c r="J14" s="9">
        <f>SUM(J7:J13)</f>
        <v>18718.757000000001</v>
      </c>
      <c r="K14" s="11">
        <f t="shared" si="3"/>
        <v>9.0921407091519821</v>
      </c>
    </row>
    <row r="16" spans="1:11" x14ac:dyDescent="0.25">
      <c r="A16" s="26" t="s">
        <v>15</v>
      </c>
      <c r="B16" s="26"/>
      <c r="C16" s="26"/>
      <c r="D16" s="26"/>
      <c r="E16" s="26"/>
    </row>
    <row r="17" spans="1:5" x14ac:dyDescent="0.25">
      <c r="A17" s="26" t="s">
        <v>16</v>
      </c>
      <c r="B17" s="26"/>
      <c r="C17" s="26"/>
      <c r="D17" s="26"/>
      <c r="E17" s="26"/>
    </row>
  </sheetData>
  <mergeCells count="11">
    <mergeCell ref="A16:E16"/>
    <mergeCell ref="A17:E17"/>
    <mergeCell ref="I4:K4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2012-05-28T09:22:01Z</dcterms:created>
  <dcterms:modified xsi:type="dcterms:W3CDTF">2012-10-24T08:10:20Z</dcterms:modified>
</cp:coreProperties>
</file>